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esktop\Tir de novembre\Tir de Novembre 2019\"/>
    </mc:Choice>
  </mc:AlternateContent>
  <xr:revisionPtr revIDLastSave="0" documentId="13_ncr:1_{02119FB8-D24F-48BB-8CA5-25C4C39D0C21}" xr6:coauthVersionLast="44" xr6:coauthVersionMax="44" xr10:uidLastSave="{00000000-0000-0000-0000-000000000000}"/>
  <bookViews>
    <workbookView xWindow="360" yWindow="360" windowWidth="20664" windowHeight="11676" xr2:uid="{00000000-000D-0000-FFFF-FFFF00000000}"/>
  </bookViews>
  <sheets>
    <sheet name="FAC" sheetId="6" r:id="rId1"/>
  </sheets>
  <definedNames>
    <definedName name="Z_B8D6F52B_F476_475F_9BE5_8474363B4158_.wvu.PrintArea" localSheetId="0" hidden="1">FAC!$A$1:$X$38</definedName>
    <definedName name="_xlnm.Print_Area" localSheetId="0">FAC!$A$1:$Y$38</definedName>
  </definedNames>
  <calcPr calcId="191029"/>
  <customWorkbookViews>
    <customWorkbookView name="Hilaire Besse - Affichage personnalisé" guid="{B8D6F52B-F476-475F-9BE5-8474363B4158}" mergeInterval="0" personalView="1" maximized="1" xWindow="1" yWindow="1" windowWidth="910" windowHeight="502" activeSheetId="7"/>
    <customWorkbookView name="Dillier - Affichage personnalisé" guid="{48E706A6-9B3A-46E0-8A8E-55561BBEE54D}" mergeInterval="0" personalView="1" maximized="1" windowWidth="1680" windowHeight="8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38" i="6" l="1"/>
  <c r="S38" i="6"/>
  <c r="T38" i="6"/>
  <c r="R20" i="6"/>
  <c r="S20" i="6"/>
  <c r="T20" i="6"/>
  <c r="R21" i="6"/>
  <c r="S21" i="6"/>
  <c r="T21" i="6"/>
  <c r="R22" i="6"/>
  <c r="S22" i="6"/>
  <c r="T22" i="6"/>
  <c r="R23" i="6"/>
  <c r="S23" i="6"/>
  <c r="T23" i="6"/>
  <c r="R24" i="6"/>
  <c r="S24" i="6"/>
  <c r="T24" i="6"/>
  <c r="R25" i="6"/>
  <c r="S25" i="6"/>
  <c r="T25" i="6"/>
  <c r="R26" i="6"/>
  <c r="S26" i="6"/>
  <c r="T26" i="6"/>
  <c r="R27" i="6"/>
  <c r="S27" i="6"/>
  <c r="T27" i="6"/>
  <c r="R28" i="6"/>
  <c r="S28" i="6"/>
  <c r="T28" i="6"/>
  <c r="R29" i="6"/>
  <c r="S29" i="6"/>
  <c r="T29" i="6"/>
  <c r="R30" i="6"/>
  <c r="S30" i="6"/>
  <c r="T30" i="6"/>
  <c r="R31" i="6"/>
  <c r="S31" i="6"/>
  <c r="T31" i="6"/>
  <c r="R32" i="6"/>
  <c r="S32" i="6"/>
  <c r="T32" i="6"/>
  <c r="R33" i="6"/>
  <c r="S33" i="6"/>
  <c r="T33" i="6"/>
  <c r="R34" i="6"/>
  <c r="S34" i="6"/>
  <c r="T34" i="6"/>
  <c r="R35" i="6"/>
  <c r="S35" i="6"/>
  <c r="T35" i="6"/>
  <c r="R36" i="6"/>
  <c r="S36" i="6"/>
  <c r="T36" i="6"/>
  <c r="R37" i="6"/>
  <c r="S37" i="6"/>
  <c r="T37" i="6"/>
  <c r="R19" i="6"/>
  <c r="R18" i="6"/>
  <c r="S19" i="6"/>
  <c r="T19" i="6"/>
  <c r="T18" i="6"/>
  <c r="S18" i="6" l="1"/>
  <c r="T14" i="6" l="1"/>
  <c r="S14" i="6"/>
</calcChain>
</file>

<file path=xl/sharedStrings.xml><?xml version="1.0" encoding="utf-8"?>
<sst xmlns="http://schemas.openxmlformats.org/spreadsheetml/2006/main" count="77" uniqueCount="53">
  <si>
    <t>Nom de la section:</t>
  </si>
  <si>
    <t>Adresse du responsable de la section:</t>
  </si>
  <si>
    <t>Titre:</t>
  </si>
  <si>
    <t>Nom:</t>
  </si>
  <si>
    <t>Prénom:</t>
  </si>
  <si>
    <t>Adresse:</t>
  </si>
  <si>
    <t>NPA</t>
  </si>
  <si>
    <t>Domicile</t>
  </si>
  <si>
    <t>Télé</t>
  </si>
  <si>
    <t>E-mail:</t>
  </si>
  <si>
    <t>N°</t>
  </si>
  <si>
    <t>Titre</t>
  </si>
  <si>
    <t>Nom</t>
  </si>
  <si>
    <t>Prénom</t>
  </si>
  <si>
    <t>Adresse</t>
  </si>
  <si>
    <t>Np</t>
  </si>
  <si>
    <t>Société FST</t>
  </si>
  <si>
    <t>Licence</t>
  </si>
  <si>
    <t>Arme</t>
  </si>
  <si>
    <t xml:space="preserve">Date de tir désirée                </t>
  </si>
  <si>
    <t>Date de naissance jj/mm/aa</t>
  </si>
  <si>
    <t>M. Hilaire Besse</t>
  </si>
  <si>
    <t>Ch. Du Fusay 7</t>
  </si>
  <si>
    <t>1948 Sarreyer</t>
  </si>
  <si>
    <t>Caté. d'age</t>
  </si>
  <si>
    <t>Prix des passes</t>
  </si>
  <si>
    <t>Sté de tir Le Pleureur</t>
  </si>
  <si>
    <t>Tir de novembre</t>
  </si>
  <si>
    <t>Tir de novembre à 10m</t>
  </si>
  <si>
    <t>tirnov@pleureur.ch</t>
  </si>
  <si>
    <t>NOUVEL E-MAIL</t>
  </si>
  <si>
    <t>Pleureur 40 cps</t>
  </si>
  <si>
    <t>Novembre 20 cps</t>
  </si>
  <si>
    <t>Pleureur 40 cps JUNIOR</t>
  </si>
  <si>
    <t>Novembre 20 cps JUNIOR</t>
  </si>
  <si>
    <t>X</t>
  </si>
  <si>
    <t>Monsieur</t>
  </si>
  <si>
    <t>Test</t>
  </si>
  <si>
    <t>Rue des tests</t>
  </si>
  <si>
    <t>Nombre de minutes</t>
  </si>
  <si>
    <t>Total coups</t>
  </si>
  <si>
    <t>A remplacer</t>
  </si>
  <si>
    <t>par vos données</t>
  </si>
  <si>
    <t>Cps</t>
  </si>
  <si>
    <t>N° de section :</t>
  </si>
  <si>
    <t>A retourner à :</t>
  </si>
  <si>
    <t>Heure de tir désirée</t>
  </si>
  <si>
    <t>17h30</t>
  </si>
  <si>
    <t>TIR  AVEC APPUI</t>
  </si>
  <si>
    <t>FAC</t>
  </si>
  <si>
    <t>Formulaire d'inscription pistolet (FAC)</t>
  </si>
  <si>
    <t>09.11.19 - matin</t>
  </si>
  <si>
    <t>09.11.19 - après-midi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</si>
</sst>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[$CHF-1407]\ #,##0.00"/>
    <numFmt numFmtId="166" formatCode="&quot;SFr.&quot;\ #,##0.00"/>
    <numFmt numFmtId="167" formatCode="dd\.mm\.yyyy"/>
    <numFmt numFmtId="168" formatCode="#,##0_ ;[Red]\-#,##0\ "/>
  </numFmts>
  <fonts count="19" x14ac:knownFonts="1"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2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165" fontId="0" fillId="0" borderId="0"/>
    <xf numFmtId="165" fontId="6" fillId="0" borderId="0" applyNumberFormat="0" applyFill="0" applyBorder="0" applyAlignment="0" applyProtection="0">
      <alignment vertical="top"/>
      <protection locked="0"/>
    </xf>
    <xf numFmtId="165" fontId="12" fillId="0" borderId="0" applyNumberFormat="0" applyFill="0" applyBorder="0" applyAlignment="0" applyProtection="0">
      <alignment vertical="top"/>
      <protection locked="0"/>
    </xf>
    <xf numFmtId="165" fontId="2" fillId="0" borderId="0"/>
    <xf numFmtId="165" fontId="16" fillId="0" borderId="0"/>
    <xf numFmtId="165" fontId="9" fillId="0" borderId="0"/>
    <xf numFmtId="165" fontId="11" fillId="0" borderId="0"/>
    <xf numFmtId="165" fontId="15" fillId="0" borderId="0"/>
  </cellStyleXfs>
  <cellXfs count="123">
    <xf numFmtId="165" fontId="0" fillId="0" borderId="0" xfId="0"/>
    <xf numFmtId="49" fontId="2" fillId="0" borderId="0" xfId="3" applyNumberFormat="1" applyAlignment="1" applyProtection="1">
      <alignment vertical="center"/>
    </xf>
    <xf numFmtId="164" fontId="3" fillId="0" borderId="0" xfId="3" applyNumberFormat="1" applyFont="1" applyAlignment="1" applyProtection="1">
      <alignment horizontal="center"/>
    </xf>
    <xf numFmtId="165" fontId="2" fillId="0" borderId="0" xfId="3" applyAlignment="1" applyProtection="1">
      <alignment horizontal="center"/>
    </xf>
    <xf numFmtId="4" fontId="2" fillId="0" borderId="0" xfId="3" applyNumberFormat="1" applyAlignment="1" applyProtection="1">
      <alignment horizontal="center"/>
    </xf>
    <xf numFmtId="164" fontId="2" fillId="0" borderId="0" xfId="3" applyNumberFormat="1" applyAlignment="1" applyProtection="1">
      <alignment horizontal="center"/>
    </xf>
    <xf numFmtId="165" fontId="2" fillId="0" borderId="0" xfId="3" applyFont="1" applyAlignment="1" applyProtection="1"/>
    <xf numFmtId="165" fontId="2" fillId="0" borderId="0" xfId="3" applyFont="1" applyAlignment="1" applyProtection="1">
      <alignment horizontal="right"/>
    </xf>
    <xf numFmtId="165" fontId="2" fillId="0" borderId="0" xfId="3" applyFont="1" applyAlignment="1" applyProtection="1">
      <alignment horizontal="center"/>
    </xf>
    <xf numFmtId="164" fontId="8" fillId="0" borderId="0" xfId="3" applyNumberFormat="1" applyFont="1" applyFill="1" applyBorder="1" applyAlignment="1" applyProtection="1">
      <alignment horizontal="center"/>
    </xf>
    <xf numFmtId="164" fontId="5" fillId="0" borderId="4" xfId="3" applyNumberFormat="1" applyFont="1" applyFill="1" applyBorder="1" applyAlignment="1" applyProtection="1">
      <alignment horizontal="center" textRotation="90" wrapText="1"/>
    </xf>
    <xf numFmtId="165" fontId="5" fillId="0" borderId="4" xfId="3" applyNumberFormat="1" applyFont="1" applyFill="1" applyBorder="1" applyAlignment="1" applyProtection="1">
      <alignment wrapText="1"/>
    </xf>
    <xf numFmtId="165" fontId="5" fillId="0" borderId="4" xfId="3" applyFont="1" applyFill="1" applyBorder="1" applyAlignment="1" applyProtection="1">
      <alignment horizontal="center"/>
    </xf>
    <xf numFmtId="165" fontId="5" fillId="0" borderId="4" xfId="3" applyFont="1" applyFill="1" applyBorder="1" applyAlignment="1" applyProtection="1">
      <alignment horizontal="center" textRotation="90"/>
    </xf>
    <xf numFmtId="165" fontId="8" fillId="0" borderId="0" xfId="3" applyFont="1" applyFill="1" applyBorder="1" applyAlignment="1" applyProtection="1">
      <alignment horizontal="center"/>
    </xf>
    <xf numFmtId="165" fontId="2" fillId="0" borderId="0" xfId="3" applyNumberFormat="1" applyAlignment="1" applyProtection="1">
      <alignment horizontal="right"/>
    </xf>
    <xf numFmtId="165" fontId="2" fillId="0" borderId="0" xfId="3" applyNumberFormat="1" applyBorder="1" applyAlignment="1" applyProtection="1">
      <alignment horizontal="right"/>
    </xf>
    <xf numFmtId="165" fontId="2" fillId="0" borderId="0" xfId="3" applyNumberFormat="1" applyFill="1" applyBorder="1" applyAlignment="1" applyProtection="1">
      <alignment horizontal="right"/>
    </xf>
    <xf numFmtId="165" fontId="8" fillId="0" borderId="0" xfId="3" applyNumberFormat="1" applyFont="1" applyFill="1" applyBorder="1" applyAlignment="1" applyProtection="1">
      <alignment horizontal="right"/>
    </xf>
    <xf numFmtId="165" fontId="5" fillId="0" borderId="4" xfId="3" applyNumberFormat="1" applyFont="1" applyFill="1" applyBorder="1" applyAlignment="1" applyProtection="1">
      <alignment horizontal="right" wrapText="1"/>
    </xf>
    <xf numFmtId="165" fontId="5" fillId="0" borderId="5" xfId="3" applyFont="1" applyFill="1" applyBorder="1" applyAlignment="1" applyProtection="1">
      <alignment horizontal="center" textRotation="90"/>
    </xf>
    <xf numFmtId="165" fontId="5" fillId="4" borderId="5" xfId="3" applyFont="1" applyFill="1" applyBorder="1" applyAlignment="1" applyProtection="1">
      <alignment horizontal="center" textRotation="90"/>
    </xf>
    <xf numFmtId="165" fontId="2" fillId="0" borderId="0" xfId="3" applyFont="1" applyFill="1" applyBorder="1" applyAlignment="1" applyProtection="1">
      <alignment horizontal="left"/>
    </xf>
    <xf numFmtId="165" fontId="2" fillId="0" borderId="0" xfId="3" applyAlignment="1" applyProtection="1"/>
    <xf numFmtId="165" fontId="7" fillId="0" borderId="0" xfId="1" applyFont="1" applyFill="1" applyBorder="1" applyAlignment="1" applyProtection="1">
      <alignment horizontal="left"/>
    </xf>
    <xf numFmtId="165" fontId="8" fillId="0" borderId="0" xfId="3" applyFont="1" applyAlignment="1" applyProtection="1">
      <alignment horizontal="center"/>
    </xf>
    <xf numFmtId="4" fontId="2" fillId="0" borderId="0" xfId="3" applyNumberFormat="1" applyAlignment="1" applyProtection="1">
      <alignment horizontal="right"/>
    </xf>
    <xf numFmtId="165" fontId="2" fillId="0" borderId="0" xfId="3" applyAlignment="1" applyProtection="1">
      <alignment horizontal="right"/>
    </xf>
    <xf numFmtId="165" fontId="2" fillId="0" borderId="0" xfId="3" applyFont="1" applyAlignment="1" applyProtection="1">
      <alignment vertical="center"/>
    </xf>
    <xf numFmtId="165" fontId="5" fillId="0" borderId="1" xfId="3" applyFont="1" applyBorder="1" applyAlignment="1" applyProtection="1">
      <alignment vertical="center"/>
    </xf>
    <xf numFmtId="165" fontId="5" fillId="0" borderId="2" xfId="3" applyFont="1" applyBorder="1" applyAlignment="1" applyProtection="1">
      <alignment vertical="center"/>
    </xf>
    <xf numFmtId="164" fontId="5" fillId="0" borderId="3" xfId="3" applyNumberFormat="1" applyFont="1" applyBorder="1" applyAlignment="1" applyProtection="1">
      <alignment horizontal="center" vertical="center"/>
    </xf>
    <xf numFmtId="165" fontId="5" fillId="0" borderId="4" xfId="3" applyFont="1" applyBorder="1" applyAlignment="1" applyProtection="1">
      <alignment vertical="center"/>
    </xf>
    <xf numFmtId="165" fontId="2" fillId="0" borderId="0" xfId="5" applyFont="1" applyAlignment="1" applyProtection="1">
      <alignment vertical="center"/>
    </xf>
    <xf numFmtId="165" fontId="2" fillId="0" borderId="4" xfId="3" applyBorder="1" applyAlignment="1" applyProtection="1">
      <alignment horizontal="center" vertical="center"/>
    </xf>
    <xf numFmtId="165" fontId="1" fillId="0" borderId="4" xfId="7" applyFont="1" applyFill="1" applyBorder="1" applyAlignment="1" applyProtection="1">
      <alignment horizontal="left" vertical="center" wrapText="1"/>
      <protection locked="0"/>
    </xf>
    <xf numFmtId="165" fontId="1" fillId="0" borderId="4" xfId="7" applyFont="1" applyFill="1" applyBorder="1" applyAlignment="1" applyProtection="1">
      <alignment vertical="center" wrapText="1"/>
      <protection locked="0"/>
    </xf>
    <xf numFmtId="167" fontId="1" fillId="0" borderId="4" xfId="7" applyNumberFormat="1" applyFont="1" applyFill="1" applyBorder="1" applyAlignment="1" applyProtection="1">
      <alignment horizontal="center" vertical="center" wrapText="1"/>
      <protection locked="0"/>
    </xf>
    <xf numFmtId="165" fontId="1" fillId="0" borderId="4" xfId="7" applyFont="1" applyFill="1" applyBorder="1" applyAlignment="1" applyProtection="1">
      <alignment horizontal="center" vertical="center" wrapText="1"/>
      <protection locked="0"/>
    </xf>
    <xf numFmtId="165" fontId="2" fillId="2" borderId="4" xfId="3" applyFill="1" applyBorder="1" applyAlignment="1" applyProtection="1">
      <alignment horizontal="center" vertical="center"/>
      <protection locked="0"/>
    </xf>
    <xf numFmtId="3" fontId="2" fillId="0" borderId="4" xfId="3" applyNumberFormat="1" applyFill="1" applyBorder="1" applyAlignment="1" applyProtection="1">
      <alignment horizontal="center" vertical="center"/>
    </xf>
    <xf numFmtId="165" fontId="2" fillId="3" borderId="4" xfId="3" applyFill="1" applyBorder="1" applyAlignment="1" applyProtection="1">
      <alignment horizontal="center" vertical="center"/>
      <protection locked="0"/>
    </xf>
    <xf numFmtId="165" fontId="2" fillId="2" borderId="6" xfId="3" applyFill="1" applyBorder="1" applyAlignment="1" applyProtection="1">
      <alignment horizontal="center" vertical="center"/>
      <protection locked="0"/>
    </xf>
    <xf numFmtId="165" fontId="13" fillId="0" borderId="0" xfId="3" applyFont="1" applyAlignment="1" applyProtection="1">
      <alignment horizontal="left"/>
    </xf>
    <xf numFmtId="49" fontId="2" fillId="0" borderId="0" xfId="3" applyNumberFormat="1" applyAlignment="1" applyProtection="1"/>
    <xf numFmtId="165" fontId="3" fillId="0" borderId="0" xfId="3" applyFont="1" applyAlignment="1" applyProtection="1"/>
    <xf numFmtId="165" fontId="5" fillId="0" borderId="0" xfId="3" applyFont="1" applyBorder="1" applyAlignment="1" applyProtection="1"/>
    <xf numFmtId="165" fontId="4" fillId="0" borderId="0" xfId="3" applyFont="1" applyAlignment="1" applyProtection="1"/>
    <xf numFmtId="165" fontId="8" fillId="0" borderId="0" xfId="3" applyFont="1" applyFill="1" applyBorder="1" applyAlignment="1" applyProtection="1"/>
    <xf numFmtId="165" fontId="8" fillId="0" borderId="0" xfId="3" applyFont="1" applyAlignment="1" applyProtection="1"/>
    <xf numFmtId="165" fontId="5" fillId="0" borderId="4" xfId="3" applyFont="1" applyFill="1" applyBorder="1" applyAlignment="1" applyProtection="1"/>
    <xf numFmtId="49" fontId="5" fillId="0" borderId="4" xfId="3" applyNumberFormat="1" applyFont="1" applyFill="1" applyBorder="1" applyAlignment="1" applyProtection="1"/>
    <xf numFmtId="3" fontId="2" fillId="0" borderId="4" xfId="3" applyNumberFormat="1" applyBorder="1" applyAlignment="1" applyProtection="1">
      <alignment horizontal="center" vertical="center"/>
    </xf>
    <xf numFmtId="3" fontId="2" fillId="4" borderId="4" xfId="3" applyNumberFormat="1" applyFill="1" applyBorder="1" applyAlignment="1" applyProtection="1">
      <alignment horizontal="center" vertical="center"/>
    </xf>
    <xf numFmtId="168" fontId="1" fillId="0" borderId="4" xfId="7" applyNumberFormat="1" applyFont="1" applyFill="1" applyBorder="1" applyAlignment="1" applyProtection="1">
      <alignment horizontal="right" vertical="center" wrapText="1"/>
      <protection locked="0"/>
    </xf>
    <xf numFmtId="3" fontId="1" fillId="0" borderId="4" xfId="7" applyNumberFormat="1" applyFont="1" applyFill="1" applyBorder="1" applyAlignment="1" applyProtection="1">
      <alignment horizontal="center" vertical="center" wrapText="1"/>
      <protection locked="0"/>
    </xf>
    <xf numFmtId="3" fontId="2" fillId="2" borderId="4" xfId="3" applyNumberFormat="1" applyFill="1" applyBorder="1" applyAlignment="1" applyProtection="1">
      <alignment horizontal="center" vertical="center"/>
      <protection locked="0"/>
    </xf>
    <xf numFmtId="3" fontId="2" fillId="4" borderId="4" xfId="3" applyNumberFormat="1" applyFill="1" applyBorder="1" applyAlignment="1" applyProtection="1">
      <alignment horizontal="center" vertical="center"/>
      <protection locked="0"/>
    </xf>
    <xf numFmtId="168" fontId="2" fillId="0" borderId="4" xfId="3" applyNumberFormat="1" applyFill="1" applyBorder="1" applyAlignment="1" applyProtection="1">
      <alignment horizontal="center" vertical="center"/>
    </xf>
    <xf numFmtId="49" fontId="17" fillId="0" borderId="0" xfId="3" applyNumberFormat="1" applyFont="1" applyAlignment="1" applyProtection="1">
      <alignment vertical="center"/>
    </xf>
    <xf numFmtId="165" fontId="18" fillId="0" borderId="0" xfId="1" applyFont="1" applyAlignment="1" applyProtection="1">
      <alignment vertical="center"/>
    </xf>
    <xf numFmtId="168" fontId="2" fillId="0" borderId="4" xfId="3" applyNumberFormat="1" applyFont="1" applyFill="1" applyBorder="1" applyAlignment="1" applyProtection="1">
      <alignment horizontal="center" vertical="center"/>
    </xf>
    <xf numFmtId="165" fontId="2" fillId="2" borderId="4" xfId="3" applyFont="1" applyFill="1" applyBorder="1" applyAlignment="1" applyProtection="1">
      <alignment horizontal="center" vertical="center"/>
      <protection locked="0"/>
    </xf>
    <xf numFmtId="165" fontId="2" fillId="3" borderId="4" xfId="3" applyFont="1" applyFill="1" applyBorder="1" applyAlignment="1" applyProtection="1">
      <alignment horizontal="center" vertical="center"/>
      <protection locked="0"/>
    </xf>
    <xf numFmtId="165" fontId="2" fillId="2" borderId="6" xfId="3" applyFont="1" applyFill="1" applyBorder="1" applyAlignment="1" applyProtection="1">
      <alignment horizontal="center" vertical="center"/>
      <protection locked="0"/>
    </xf>
    <xf numFmtId="165" fontId="5" fillId="0" borderId="8" xfId="3" applyFont="1" applyFill="1" applyBorder="1" applyAlignment="1" applyProtection="1">
      <alignment horizontal="center" vertical="center" wrapText="1" shrinkToFit="1"/>
    </xf>
    <xf numFmtId="165" fontId="5" fillId="0" borderId="5" xfId="3" applyFont="1" applyFill="1" applyBorder="1" applyAlignment="1" applyProtection="1">
      <alignment horizontal="center" vertical="center" textRotation="90" wrapText="1"/>
    </xf>
    <xf numFmtId="165" fontId="2" fillId="0" borderId="4" xfId="3" applyBorder="1" applyAlignment="1" applyProtection="1">
      <alignment horizontal="right" vertical="center"/>
    </xf>
    <xf numFmtId="165" fontId="5" fillId="0" borderId="4" xfId="3" applyFont="1" applyBorder="1" applyAlignment="1" applyProtection="1">
      <alignment horizontal="left" vertical="center"/>
    </xf>
    <xf numFmtId="165" fontId="5" fillId="6" borderId="4" xfId="3" applyNumberFormat="1" applyFont="1" applyFill="1" applyBorder="1" applyAlignment="1" applyProtection="1">
      <alignment vertical="center"/>
      <protection locked="0"/>
    </xf>
    <xf numFmtId="165" fontId="9" fillId="6" borderId="4" xfId="3" applyFont="1" applyFill="1" applyBorder="1" applyAlignment="1" applyProtection="1">
      <alignment vertical="center"/>
      <protection locked="0"/>
    </xf>
    <xf numFmtId="165" fontId="9" fillId="0" borderId="4" xfId="3" applyFont="1" applyBorder="1" applyAlignment="1" applyProtection="1">
      <alignment horizontal="center" vertical="center" wrapText="1"/>
    </xf>
    <xf numFmtId="165" fontId="2" fillId="0" borderId="0" xfId="3" applyBorder="1" applyAlignment="1" applyProtection="1"/>
    <xf numFmtId="165" fontId="2" fillId="0" borderId="4" xfId="3" applyFont="1" applyBorder="1" applyAlignment="1" applyProtection="1">
      <alignment horizontal="center" vertical="center"/>
    </xf>
    <xf numFmtId="165" fontId="2" fillId="0" borderId="0" xfId="3" applyAlignment="1" applyProtection="1">
      <alignment horizontal="left"/>
    </xf>
    <xf numFmtId="15" fontId="2" fillId="0" borderId="0" xfId="3" applyNumberFormat="1" applyFont="1" applyAlignment="1" applyProtection="1">
      <alignment horizontal="left"/>
    </xf>
    <xf numFmtId="165" fontId="2" fillId="0" borderId="0" xfId="3" applyAlignment="1" applyProtection="1"/>
    <xf numFmtId="166" fontId="8" fillId="0" borderId="10" xfId="3" applyNumberFormat="1" applyFont="1" applyFill="1" applyBorder="1" applyAlignment="1" applyProtection="1">
      <alignment horizontal="center" textRotation="90"/>
    </xf>
    <xf numFmtId="166" fontId="8" fillId="0" borderId="11" xfId="3" applyNumberFormat="1" applyFont="1" applyFill="1" applyBorder="1" applyAlignment="1" applyProtection="1">
      <alignment horizontal="center" textRotation="90"/>
    </xf>
    <xf numFmtId="166" fontId="8" fillId="0" borderId="5" xfId="3" applyNumberFormat="1" applyFont="1" applyFill="1" applyBorder="1" applyAlignment="1" applyProtection="1">
      <alignment horizontal="center" textRotation="90"/>
    </xf>
    <xf numFmtId="3" fontId="2" fillId="0" borderId="4" xfId="3" applyNumberFormat="1" applyFill="1" applyBorder="1" applyAlignment="1" applyProtection="1">
      <alignment horizontal="center" vertical="center"/>
      <protection locked="0"/>
    </xf>
    <xf numFmtId="165" fontId="2" fillId="0" borderId="0" xfId="3" applyBorder="1" applyAlignment="1" applyProtection="1">
      <alignment horizontal="right" vertical="center"/>
    </xf>
    <xf numFmtId="166" fontId="2" fillId="0" borderId="5" xfId="3" applyNumberFormat="1" applyFill="1" applyBorder="1" applyAlignment="1" applyProtection="1">
      <alignment horizontal="center" vertical="center"/>
    </xf>
    <xf numFmtId="165" fontId="5" fillId="0" borderId="6" xfId="3" applyFont="1" applyFill="1" applyBorder="1" applyAlignment="1" applyProtection="1">
      <alignment horizontal="center" vertical="center" wrapText="1"/>
    </xf>
    <xf numFmtId="165" fontId="5" fillId="0" borderId="9" xfId="3" applyFont="1" applyFill="1" applyBorder="1" applyAlignment="1" applyProtection="1">
      <alignment horizontal="center" vertical="center" wrapText="1"/>
    </xf>
    <xf numFmtId="165" fontId="5" fillId="0" borderId="7" xfId="3" applyFont="1" applyFill="1" applyBorder="1" applyAlignment="1" applyProtection="1">
      <alignment horizontal="center" vertical="center" wrapText="1"/>
    </xf>
    <xf numFmtId="165" fontId="2" fillId="0" borderId="13" xfId="3" applyBorder="1" applyAlignment="1" applyProtection="1">
      <alignment horizontal="center" textRotation="90"/>
    </xf>
    <xf numFmtId="165" fontId="2" fillId="0" borderId="14" xfId="3" applyBorder="1" applyAlignment="1" applyProtection="1">
      <alignment horizontal="center" textRotation="90"/>
    </xf>
    <xf numFmtId="168" fontId="10" fillId="0" borderId="10" xfId="3" applyNumberFormat="1" applyFont="1" applyFill="1" applyBorder="1" applyAlignment="1" applyProtection="1">
      <alignment horizontal="center" vertical="top"/>
    </xf>
    <xf numFmtId="168" fontId="10" fillId="0" borderId="11" xfId="3" applyNumberFormat="1" applyFont="1" applyFill="1" applyBorder="1" applyAlignment="1" applyProtection="1">
      <alignment horizontal="center" vertical="top"/>
    </xf>
    <xf numFmtId="168" fontId="10" fillId="0" borderId="5" xfId="3" applyNumberFormat="1" applyFont="1" applyFill="1" applyBorder="1" applyAlignment="1" applyProtection="1">
      <alignment horizontal="center" vertical="top"/>
    </xf>
    <xf numFmtId="164" fontId="14" fillId="5" borderId="10" xfId="3" quotePrefix="1" applyNumberFormat="1" applyFont="1" applyFill="1" applyBorder="1" applyAlignment="1" applyProtection="1">
      <alignment horizontal="center" textRotation="90"/>
    </xf>
    <xf numFmtId="164" fontId="14" fillId="5" borderId="11" xfId="3" quotePrefix="1" applyNumberFormat="1" applyFont="1" applyFill="1" applyBorder="1" applyAlignment="1" applyProtection="1">
      <alignment horizontal="center" textRotation="90"/>
    </xf>
    <xf numFmtId="164" fontId="14" fillId="5" borderId="5" xfId="3" quotePrefix="1" applyNumberFormat="1" applyFont="1" applyFill="1" applyBorder="1" applyAlignment="1" applyProtection="1">
      <alignment horizontal="center" textRotation="90"/>
    </xf>
    <xf numFmtId="164" fontId="14" fillId="3" borderId="10" xfId="3" quotePrefix="1" applyNumberFormat="1" applyFont="1" applyFill="1" applyBorder="1" applyAlignment="1" applyProtection="1">
      <alignment horizontal="center" textRotation="90"/>
    </xf>
    <xf numFmtId="164" fontId="14" fillId="3" borderId="11" xfId="3" quotePrefix="1" applyNumberFormat="1" applyFont="1" applyFill="1" applyBorder="1" applyAlignment="1" applyProtection="1">
      <alignment horizontal="center" textRotation="90"/>
    </xf>
    <xf numFmtId="164" fontId="14" fillId="3" borderId="5" xfId="3" quotePrefix="1" applyNumberFormat="1" applyFont="1" applyFill="1" applyBorder="1" applyAlignment="1" applyProtection="1">
      <alignment horizontal="center" textRotation="90"/>
    </xf>
    <xf numFmtId="165" fontId="9" fillId="5" borderId="6" xfId="3" applyFont="1" applyFill="1" applyBorder="1" applyAlignment="1" applyProtection="1">
      <alignment horizontal="left" vertical="center"/>
      <protection locked="0"/>
    </xf>
    <xf numFmtId="165" fontId="9" fillId="5" borderId="9" xfId="3" applyFont="1" applyFill="1" applyBorder="1" applyAlignment="1" applyProtection="1">
      <alignment horizontal="left" vertical="center"/>
      <protection locked="0"/>
    </xf>
    <xf numFmtId="165" fontId="9" fillId="5" borderId="7" xfId="3" applyFont="1" applyFill="1" applyBorder="1" applyAlignment="1" applyProtection="1">
      <alignment horizontal="left" vertical="center"/>
      <protection locked="0"/>
    </xf>
    <xf numFmtId="165" fontId="2" fillId="0" borderId="0" xfId="3" applyAlignment="1" applyProtection="1">
      <alignment horizontal="left" vertical="center"/>
    </xf>
    <xf numFmtId="165" fontId="2" fillId="0" borderId="0" xfId="3" applyAlignment="1" applyProtection="1"/>
    <xf numFmtId="15" fontId="2" fillId="0" borderId="0" xfId="3" applyNumberFormat="1" applyFont="1" applyAlignment="1" applyProtection="1">
      <alignment horizontal="left"/>
    </xf>
    <xf numFmtId="165" fontId="2" fillId="0" borderId="12" xfId="3" applyBorder="1" applyAlignment="1" applyProtection="1">
      <alignment horizontal="left"/>
    </xf>
    <xf numFmtId="165" fontId="2" fillId="0" borderId="4" xfId="3" applyBorder="1" applyAlignment="1" applyProtection="1">
      <alignment horizontal="center" textRotation="90"/>
    </xf>
    <xf numFmtId="3" fontId="10" fillId="0" borderId="10" xfId="3" applyNumberFormat="1" applyFont="1" applyFill="1" applyBorder="1" applyAlignment="1" applyProtection="1">
      <alignment horizontal="center" vertical="top"/>
    </xf>
    <xf numFmtId="3" fontId="10" fillId="0" borderId="11" xfId="3" applyNumberFormat="1" applyFont="1" applyFill="1" applyBorder="1" applyAlignment="1" applyProtection="1">
      <alignment horizontal="center" vertical="top"/>
    </xf>
    <xf numFmtId="3" fontId="10" fillId="0" borderId="5" xfId="3" applyNumberFormat="1" applyFont="1" applyFill="1" applyBorder="1" applyAlignment="1" applyProtection="1">
      <alignment horizontal="center" vertical="top"/>
    </xf>
    <xf numFmtId="165" fontId="9" fillId="5" borderId="6" xfId="3" applyNumberFormat="1" applyFont="1" applyFill="1" applyBorder="1" applyAlignment="1" applyProtection="1">
      <alignment horizontal="left" vertical="center"/>
      <protection locked="0"/>
    </xf>
    <xf numFmtId="165" fontId="9" fillId="5" borderId="9" xfId="3" applyNumberFormat="1" applyFont="1" applyFill="1" applyBorder="1" applyAlignment="1" applyProtection="1">
      <alignment horizontal="left" vertical="center"/>
      <protection locked="0"/>
    </xf>
    <xf numFmtId="165" fontId="9" fillId="5" borderId="7" xfId="3" applyNumberFormat="1" applyFont="1" applyFill="1" applyBorder="1" applyAlignment="1" applyProtection="1">
      <alignment horizontal="left" vertical="center"/>
      <protection locked="0"/>
    </xf>
    <xf numFmtId="164" fontId="14" fillId="5" borderId="10" xfId="3" applyNumberFormat="1" applyFont="1" applyFill="1" applyBorder="1" applyAlignment="1" applyProtection="1">
      <alignment horizontal="center" textRotation="90"/>
    </xf>
    <xf numFmtId="164" fontId="14" fillId="5" borderId="11" xfId="3" applyNumberFormat="1" applyFont="1" applyFill="1" applyBorder="1" applyAlignment="1" applyProtection="1">
      <alignment horizontal="center" textRotation="90"/>
    </xf>
    <xf numFmtId="164" fontId="14" fillId="5" borderId="5" xfId="3" applyNumberFormat="1" applyFont="1" applyFill="1" applyBorder="1" applyAlignment="1" applyProtection="1">
      <alignment horizontal="center" textRotation="90"/>
    </xf>
    <xf numFmtId="165" fontId="6" fillId="5" borderId="6" xfId="1" applyFill="1" applyBorder="1" applyAlignment="1" applyProtection="1">
      <alignment horizontal="left" vertical="center"/>
      <protection locked="0"/>
    </xf>
    <xf numFmtId="165" fontId="7" fillId="5" borderId="9" xfId="1" applyFont="1" applyFill="1" applyBorder="1" applyAlignment="1" applyProtection="1">
      <alignment horizontal="left" vertical="center"/>
      <protection locked="0"/>
    </xf>
    <xf numFmtId="165" fontId="7" fillId="5" borderId="7" xfId="1" applyFont="1" applyFill="1" applyBorder="1" applyAlignment="1" applyProtection="1">
      <alignment horizontal="left" vertical="center"/>
      <protection locked="0"/>
    </xf>
    <xf numFmtId="166" fontId="8" fillId="0" borderId="4" xfId="3" applyNumberFormat="1" applyFont="1" applyFill="1" applyBorder="1" applyAlignment="1" applyProtection="1">
      <alignment horizontal="center" textRotation="90"/>
    </xf>
    <xf numFmtId="166" fontId="8" fillId="4" borderId="4" xfId="3" applyNumberFormat="1" applyFont="1" applyFill="1" applyBorder="1" applyAlignment="1" applyProtection="1">
      <alignment horizontal="center" textRotation="90"/>
    </xf>
    <xf numFmtId="49" fontId="3" fillId="0" borderId="0" xfId="3" applyNumberFormat="1" applyFont="1" applyAlignment="1" applyProtection="1">
      <alignment horizontal="left" vertical="center"/>
    </xf>
    <xf numFmtId="4" fontId="10" fillId="0" borderId="0" xfId="3" applyNumberFormat="1" applyFont="1" applyAlignment="1" applyProtection="1">
      <alignment horizontal="left" vertical="center"/>
    </xf>
    <xf numFmtId="165" fontId="10" fillId="0" borderId="0" xfId="3" applyFont="1" applyAlignment="1" applyProtection="1">
      <alignment horizontal="left" vertical="center"/>
    </xf>
    <xf numFmtId="165" fontId="5" fillId="5" borderId="4" xfId="3" applyNumberFormat="1" applyFont="1" applyFill="1" applyBorder="1" applyAlignment="1" applyProtection="1">
      <alignment horizontal="center" vertical="center"/>
      <protection locked="0"/>
    </xf>
  </cellXfs>
  <cellStyles count="8">
    <cellStyle name="Lien hypertexte" xfId="1" builtinId="8"/>
    <cellStyle name="Lien hypertexte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_Mollens VD" xfId="7" xr:uid="{00000000-0005-0000-0000-000007000000}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irnov@pleureur.ch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9"/>
  <sheetViews>
    <sheetView showGridLines="0" showZeros="0" tabSelected="1" topLeftCell="A10" zoomScale="75" zoomScaleNormal="75" workbookViewId="0">
      <selection activeCell="U14" sqref="U14:X16"/>
    </sheetView>
  </sheetViews>
  <sheetFormatPr baseColWidth="10" defaultColWidth="11" defaultRowHeight="13.8" x14ac:dyDescent="0.25"/>
  <cols>
    <col min="1" max="1" width="4.3984375" style="3" bestFit="1" customWidth="1"/>
    <col min="2" max="2" width="10.5" style="23" customWidth="1"/>
    <col min="3" max="3" width="11.3984375" style="23" bestFit="1" customWidth="1"/>
    <col min="4" max="4" width="19.59765625" style="23" bestFit="1" customWidth="1"/>
    <col min="5" max="5" width="11.5" style="5" customWidth="1"/>
    <col min="6" max="6" width="24.19921875" style="23" bestFit="1" customWidth="1"/>
    <col min="7" max="7" width="6.69921875" style="15" customWidth="1"/>
    <col min="8" max="8" width="16.09765625" style="44" customWidth="1"/>
    <col min="9" max="9" width="18" style="23" customWidth="1"/>
    <col min="10" max="10" width="8" style="3" bestFit="1" customWidth="1"/>
    <col min="11" max="11" width="5.796875" style="3" customWidth="1"/>
    <col min="12" max="12" width="4.8984375" style="3" customWidth="1"/>
    <col min="13" max="13" width="4.5" style="3" customWidth="1"/>
    <col min="14" max="15" width="3.59765625" style="3" customWidth="1"/>
    <col min="16" max="16" width="3.69921875" style="3" customWidth="1"/>
    <col min="17" max="17" width="3.59765625" style="3" customWidth="1"/>
    <col min="18" max="18" width="12.5" style="3" customWidth="1"/>
    <col min="19" max="19" width="8.69921875" style="3" customWidth="1"/>
    <col min="20" max="20" width="10.8984375" style="3" bestFit="1" customWidth="1"/>
    <col min="21" max="22" width="5.09765625" style="3" bestFit="1" customWidth="1"/>
    <col min="23" max="24" width="3.3984375" style="3" customWidth="1"/>
    <col min="25" max="25" width="11" style="76"/>
    <col min="26" max="16384" width="11" style="23"/>
  </cols>
  <sheetData>
    <row r="1" spans="1:25" ht="30" customHeight="1" x14ac:dyDescent="0.5">
      <c r="A1" s="23"/>
      <c r="B1" s="43" t="s">
        <v>26</v>
      </c>
    </row>
    <row r="2" spans="1:25" ht="27" customHeight="1" x14ac:dyDescent="0.5">
      <c r="A2" s="23"/>
      <c r="B2" s="43" t="s">
        <v>28</v>
      </c>
      <c r="C2" s="45"/>
      <c r="D2" s="45"/>
      <c r="E2" s="2"/>
      <c r="F2" s="45"/>
      <c r="H2" s="23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</row>
    <row r="3" spans="1:25" ht="25.5" customHeight="1" x14ac:dyDescent="0.3">
      <c r="B3" s="45" t="s">
        <v>50</v>
      </c>
      <c r="R3" s="4"/>
      <c r="S3" s="4"/>
      <c r="T3" s="4"/>
    </row>
    <row r="4" spans="1:25" ht="9.75" customHeight="1" x14ac:dyDescent="0.3">
      <c r="B4" s="45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</row>
    <row r="5" spans="1:25" ht="20.100000000000001" customHeight="1" x14ac:dyDescent="0.25">
      <c r="B5" s="68" t="s">
        <v>0</v>
      </c>
      <c r="C5" s="69"/>
      <c r="D5" s="122"/>
      <c r="E5" s="122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1:25" ht="20.100000000000001" customHeight="1" x14ac:dyDescent="0.25">
      <c r="B6" s="68" t="s">
        <v>44</v>
      </c>
      <c r="C6" s="70"/>
      <c r="D6" s="122"/>
      <c r="E6" s="122"/>
      <c r="H6" s="6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</row>
    <row r="7" spans="1:25" ht="20.100000000000001" customHeight="1" x14ac:dyDescent="0.3">
      <c r="B7" s="29" t="s">
        <v>1</v>
      </c>
      <c r="C7" s="30"/>
      <c r="D7" s="30"/>
      <c r="E7" s="31"/>
      <c r="F7" s="46"/>
      <c r="G7" s="16"/>
      <c r="H7" s="47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</row>
    <row r="8" spans="1:25" ht="20.100000000000001" customHeight="1" x14ac:dyDescent="0.25">
      <c r="B8" s="32" t="s">
        <v>2</v>
      </c>
      <c r="C8" s="97"/>
      <c r="D8" s="98"/>
      <c r="E8" s="99"/>
      <c r="F8" s="22"/>
      <c r="G8" s="17"/>
      <c r="H8" s="28" t="s">
        <v>45</v>
      </c>
      <c r="M8" s="74"/>
      <c r="N8" s="74"/>
      <c r="O8" s="74"/>
      <c r="P8" s="74"/>
      <c r="Q8" s="74"/>
      <c r="R8" s="74"/>
      <c r="S8" s="74"/>
      <c r="T8" s="102"/>
      <c r="U8" s="102"/>
      <c r="V8" s="102"/>
      <c r="W8" s="102"/>
      <c r="X8" s="102"/>
    </row>
    <row r="9" spans="1:25" ht="20.100000000000001" customHeight="1" x14ac:dyDescent="0.25">
      <c r="B9" s="32" t="s">
        <v>3</v>
      </c>
      <c r="C9" s="97"/>
      <c r="D9" s="98"/>
      <c r="E9" s="99"/>
      <c r="F9" s="22"/>
      <c r="G9" s="17"/>
      <c r="H9" s="28" t="s">
        <v>27</v>
      </c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</row>
    <row r="10" spans="1:25" ht="20.100000000000001" customHeight="1" x14ac:dyDescent="0.25">
      <c r="B10" s="32" t="s">
        <v>4</v>
      </c>
      <c r="C10" s="97"/>
      <c r="D10" s="98"/>
      <c r="E10" s="99"/>
      <c r="F10" s="22"/>
      <c r="G10" s="17"/>
      <c r="H10" s="28" t="s">
        <v>21</v>
      </c>
      <c r="M10" s="76"/>
      <c r="N10" s="76"/>
      <c r="O10" s="76"/>
      <c r="T10" s="101"/>
      <c r="U10" s="101"/>
      <c r="V10" s="101"/>
      <c r="W10" s="101"/>
      <c r="X10" s="101"/>
    </row>
    <row r="11" spans="1:25" ht="20.100000000000001" customHeight="1" x14ac:dyDescent="0.25">
      <c r="B11" s="32" t="s">
        <v>5</v>
      </c>
      <c r="C11" s="97"/>
      <c r="D11" s="98"/>
      <c r="E11" s="99"/>
      <c r="F11" s="22"/>
      <c r="G11" s="17"/>
      <c r="H11" s="28" t="s">
        <v>22</v>
      </c>
      <c r="M11" s="76"/>
      <c r="N11" s="76"/>
      <c r="O11" s="76"/>
      <c r="T11" s="101"/>
      <c r="U11" s="101"/>
      <c r="V11" s="101"/>
      <c r="W11" s="101"/>
      <c r="X11" s="101"/>
    </row>
    <row r="12" spans="1:25" ht="20.100000000000001" customHeight="1" x14ac:dyDescent="0.25">
      <c r="B12" s="32" t="s">
        <v>6</v>
      </c>
      <c r="C12" s="108"/>
      <c r="D12" s="109"/>
      <c r="E12" s="110"/>
      <c r="F12" s="22"/>
      <c r="G12" s="17"/>
      <c r="H12" s="33" t="s">
        <v>23</v>
      </c>
      <c r="M12" s="76"/>
      <c r="N12" s="76"/>
      <c r="O12" s="76"/>
      <c r="P12" s="76"/>
      <c r="Q12" s="76"/>
      <c r="R12" s="76"/>
      <c r="S12" s="27"/>
      <c r="T12" s="102"/>
      <c r="U12" s="102"/>
      <c r="V12" s="102"/>
      <c r="W12" s="102"/>
      <c r="X12" s="102"/>
      <c r="Y12" s="75"/>
    </row>
    <row r="13" spans="1:25" ht="20.100000000000001" customHeight="1" x14ac:dyDescent="0.25">
      <c r="B13" s="32" t="s">
        <v>7</v>
      </c>
      <c r="C13" s="97"/>
      <c r="D13" s="98"/>
      <c r="E13" s="99"/>
      <c r="F13" s="22"/>
      <c r="G13" s="17"/>
      <c r="H13" s="1"/>
      <c r="L13" s="81"/>
      <c r="M13" s="67" t="s">
        <v>43</v>
      </c>
      <c r="N13" s="52">
        <v>40</v>
      </c>
      <c r="O13" s="53">
        <v>20</v>
      </c>
      <c r="P13" s="52">
        <v>40</v>
      </c>
      <c r="Q13" s="53">
        <v>20</v>
      </c>
      <c r="R13" s="34"/>
      <c r="S13" s="26"/>
      <c r="T13" s="103"/>
      <c r="U13" s="103"/>
      <c r="V13" s="103"/>
      <c r="W13" s="103"/>
      <c r="X13" s="103"/>
      <c r="Y13" s="6"/>
    </row>
    <row r="14" spans="1:25" ht="20.100000000000001" customHeight="1" x14ac:dyDescent="0.25">
      <c r="B14" s="32" t="s">
        <v>8</v>
      </c>
      <c r="C14" s="97"/>
      <c r="D14" s="98"/>
      <c r="E14" s="99"/>
      <c r="F14" s="22"/>
      <c r="G14" s="17"/>
      <c r="H14" s="59" t="s">
        <v>30</v>
      </c>
      <c r="I14" s="7"/>
      <c r="J14" s="8"/>
      <c r="K14" s="8"/>
      <c r="L14" s="86"/>
      <c r="M14" s="104" t="s">
        <v>25</v>
      </c>
      <c r="N14" s="117">
        <v>17</v>
      </c>
      <c r="O14" s="118">
        <v>13</v>
      </c>
      <c r="P14" s="117">
        <v>10</v>
      </c>
      <c r="Q14" s="118">
        <v>10</v>
      </c>
      <c r="R14" s="77"/>
      <c r="S14" s="105">
        <f>SUM(S19:S39)</f>
        <v>0</v>
      </c>
      <c r="T14" s="88">
        <f>SUM(T19:T39)</f>
        <v>0</v>
      </c>
      <c r="U14" s="91">
        <v>43775</v>
      </c>
      <c r="V14" s="94">
        <v>43777</v>
      </c>
      <c r="W14" s="111" t="s">
        <v>51</v>
      </c>
      <c r="X14" s="94" t="s">
        <v>52</v>
      </c>
    </row>
    <row r="15" spans="1:25" ht="20.100000000000001" customHeight="1" x14ac:dyDescent="0.25">
      <c r="B15" s="32" t="s">
        <v>9</v>
      </c>
      <c r="C15" s="114"/>
      <c r="D15" s="115"/>
      <c r="E15" s="116"/>
      <c r="F15" s="24"/>
      <c r="G15" s="17"/>
      <c r="H15" s="60" t="s">
        <v>29</v>
      </c>
      <c r="I15" s="6"/>
      <c r="L15" s="86"/>
      <c r="M15" s="104"/>
      <c r="N15" s="117"/>
      <c r="O15" s="118"/>
      <c r="P15" s="117"/>
      <c r="Q15" s="118"/>
      <c r="R15" s="78"/>
      <c r="S15" s="106"/>
      <c r="T15" s="89"/>
      <c r="U15" s="92"/>
      <c r="V15" s="95"/>
      <c r="W15" s="112"/>
      <c r="X15" s="95"/>
    </row>
    <row r="16" spans="1:25" s="49" customFormat="1" ht="78" customHeight="1" x14ac:dyDescent="0.2">
      <c r="A16" s="25"/>
      <c r="B16" s="48"/>
      <c r="C16" s="48"/>
      <c r="D16" s="48"/>
      <c r="E16" s="9"/>
      <c r="F16" s="48"/>
      <c r="G16" s="18"/>
      <c r="H16" s="48"/>
      <c r="I16" s="48"/>
      <c r="J16" s="14"/>
      <c r="K16" s="14"/>
      <c r="L16" s="87"/>
      <c r="M16" s="104"/>
      <c r="N16" s="117"/>
      <c r="O16" s="118"/>
      <c r="P16" s="117"/>
      <c r="Q16" s="118"/>
      <c r="R16" s="79"/>
      <c r="S16" s="107"/>
      <c r="T16" s="90"/>
      <c r="U16" s="93"/>
      <c r="V16" s="96"/>
      <c r="W16" s="113"/>
      <c r="X16" s="96"/>
    </row>
    <row r="17" spans="1:25" ht="134.4" x14ac:dyDescent="0.25">
      <c r="A17" s="12" t="s">
        <v>10</v>
      </c>
      <c r="B17" s="50" t="s">
        <v>11</v>
      </c>
      <c r="C17" s="50" t="s">
        <v>12</v>
      </c>
      <c r="D17" s="50" t="s">
        <v>13</v>
      </c>
      <c r="E17" s="10" t="s">
        <v>20</v>
      </c>
      <c r="F17" s="51" t="s">
        <v>14</v>
      </c>
      <c r="G17" s="19" t="s">
        <v>15</v>
      </c>
      <c r="H17" s="11" t="s">
        <v>7</v>
      </c>
      <c r="I17" s="50" t="s">
        <v>16</v>
      </c>
      <c r="J17" s="12" t="s">
        <v>17</v>
      </c>
      <c r="K17" s="13" t="s">
        <v>48</v>
      </c>
      <c r="L17" s="20" t="s">
        <v>18</v>
      </c>
      <c r="M17" s="13" t="s">
        <v>24</v>
      </c>
      <c r="N17" s="20" t="s">
        <v>31</v>
      </c>
      <c r="O17" s="21" t="s">
        <v>32</v>
      </c>
      <c r="P17" s="20" t="s">
        <v>33</v>
      </c>
      <c r="Q17" s="21" t="s">
        <v>34</v>
      </c>
      <c r="R17" s="20"/>
      <c r="S17" s="66" t="s">
        <v>39</v>
      </c>
      <c r="T17" s="65" t="s">
        <v>40</v>
      </c>
      <c r="U17" s="83" t="s">
        <v>19</v>
      </c>
      <c r="V17" s="84"/>
      <c r="W17" s="84"/>
      <c r="X17" s="85"/>
      <c r="Y17" s="71" t="s">
        <v>46</v>
      </c>
    </row>
    <row r="18" spans="1:25" s="28" customFormat="1" ht="20.100000000000001" customHeight="1" x14ac:dyDescent="0.25">
      <c r="A18" s="61" t="s">
        <v>35</v>
      </c>
      <c r="B18" s="35" t="s">
        <v>36</v>
      </c>
      <c r="C18" s="36" t="s">
        <v>41</v>
      </c>
      <c r="D18" s="36" t="s">
        <v>42</v>
      </c>
      <c r="E18" s="37">
        <v>21186</v>
      </c>
      <c r="F18" s="36" t="s">
        <v>38</v>
      </c>
      <c r="G18" s="54">
        <v>9999</v>
      </c>
      <c r="H18" s="36" t="s">
        <v>37</v>
      </c>
      <c r="I18" s="36" t="s">
        <v>37</v>
      </c>
      <c r="J18" s="55">
        <v>123456</v>
      </c>
      <c r="K18" s="38" t="s">
        <v>35</v>
      </c>
      <c r="L18" s="38" t="s">
        <v>49</v>
      </c>
      <c r="M18" s="80"/>
      <c r="N18" s="56">
        <v>1</v>
      </c>
      <c r="O18" s="57">
        <v>1</v>
      </c>
      <c r="P18" s="56">
        <v>1</v>
      </c>
      <c r="Q18" s="57">
        <v>1</v>
      </c>
      <c r="R18" s="82">
        <f>($N$14*N18)+($O$14*O18)+($P$14*P18)+($Q$14*Q18)</f>
        <v>50</v>
      </c>
      <c r="S18" s="40">
        <f>ROUNDUP((N18*50)+(O18*25)+(P18*50)+(Q18*25),0)</f>
        <v>150</v>
      </c>
      <c r="T18" s="40">
        <f>ROUNDUP((N18*40)+(O18*20)+(P18*40)+(Q18*20),0)</f>
        <v>120</v>
      </c>
      <c r="U18" s="62" t="s">
        <v>35</v>
      </c>
      <c r="V18" s="63"/>
      <c r="W18" s="64"/>
      <c r="X18" s="63"/>
      <c r="Y18" s="73" t="s">
        <v>47</v>
      </c>
    </row>
    <row r="19" spans="1:25" ht="20.100000000000001" customHeight="1" x14ac:dyDescent="0.25">
      <c r="A19" s="58">
        <v>1</v>
      </c>
      <c r="B19" s="35"/>
      <c r="C19" s="36"/>
      <c r="D19" s="36"/>
      <c r="E19" s="37"/>
      <c r="F19" s="36"/>
      <c r="G19" s="54"/>
      <c r="H19" s="36"/>
      <c r="I19" s="36"/>
      <c r="J19" s="55"/>
      <c r="K19" s="38"/>
      <c r="L19" s="38" t="s">
        <v>49</v>
      </c>
      <c r="M19" s="80"/>
      <c r="N19" s="56"/>
      <c r="O19" s="57"/>
      <c r="P19" s="56"/>
      <c r="Q19" s="57"/>
      <c r="R19" s="82">
        <f>($N$14*N19)+($O$14*O19)+($P$14*P19)+($Q$14*Q19)</f>
        <v>0</v>
      </c>
      <c r="S19" s="40">
        <f t="shared" ref="S19" si="0">ROUNDUP((N19*50)+(O19*25)+(P19*50)+(Q19*25),0)</f>
        <v>0</v>
      </c>
      <c r="T19" s="40">
        <f t="shared" ref="T19" si="1">ROUNDUP((N19*40)+(O19*20)+(P19*40)+(Q19*20),0)</f>
        <v>0</v>
      </c>
      <c r="U19" s="39"/>
      <c r="V19" s="41"/>
      <c r="W19" s="42"/>
      <c r="X19" s="41"/>
      <c r="Y19" s="34"/>
    </row>
    <row r="20" spans="1:25" ht="20.100000000000001" customHeight="1" x14ac:dyDescent="0.25">
      <c r="A20" s="58">
        <v>2</v>
      </c>
      <c r="B20" s="35"/>
      <c r="C20" s="36"/>
      <c r="D20" s="36"/>
      <c r="E20" s="37"/>
      <c r="F20" s="36"/>
      <c r="G20" s="54"/>
      <c r="H20" s="36"/>
      <c r="I20" s="36"/>
      <c r="J20" s="55"/>
      <c r="K20" s="38"/>
      <c r="L20" s="38" t="s">
        <v>49</v>
      </c>
      <c r="M20" s="80"/>
      <c r="N20" s="56"/>
      <c r="O20" s="57"/>
      <c r="P20" s="56"/>
      <c r="Q20" s="57"/>
      <c r="R20" s="82">
        <f t="shared" ref="R20:R37" si="2">($N$14*N20)+($O$14*O20)+($P$14*P20)+($Q$14*Q20)</f>
        <v>0</v>
      </c>
      <c r="S20" s="40">
        <f t="shared" ref="S20:S37" si="3">ROUNDUP((N20*50)+(O20*25)+(P20*50)+(Q20*25),0)</f>
        <v>0</v>
      </c>
      <c r="T20" s="40">
        <f t="shared" ref="T20:T37" si="4">ROUNDUP((N20*40)+(O20*20)+(P20*40)+(Q20*20),0)</f>
        <v>0</v>
      </c>
      <c r="U20" s="39"/>
      <c r="V20" s="41"/>
      <c r="W20" s="42"/>
      <c r="X20" s="41"/>
      <c r="Y20" s="34"/>
    </row>
    <row r="21" spans="1:25" ht="20.100000000000001" customHeight="1" x14ac:dyDescent="0.25">
      <c r="A21" s="58">
        <v>3</v>
      </c>
      <c r="B21" s="35"/>
      <c r="C21" s="36"/>
      <c r="D21" s="36"/>
      <c r="E21" s="37"/>
      <c r="F21" s="36"/>
      <c r="G21" s="54"/>
      <c r="H21" s="36"/>
      <c r="I21" s="36"/>
      <c r="J21" s="55"/>
      <c r="K21" s="38"/>
      <c r="L21" s="38" t="s">
        <v>49</v>
      </c>
      <c r="M21" s="80"/>
      <c r="N21" s="56"/>
      <c r="O21" s="57"/>
      <c r="P21" s="56"/>
      <c r="Q21" s="57"/>
      <c r="R21" s="82">
        <f t="shared" si="2"/>
        <v>0</v>
      </c>
      <c r="S21" s="40">
        <f t="shared" si="3"/>
        <v>0</v>
      </c>
      <c r="T21" s="40">
        <f t="shared" si="4"/>
        <v>0</v>
      </c>
      <c r="U21" s="39"/>
      <c r="V21" s="41"/>
      <c r="W21" s="42"/>
      <c r="X21" s="41"/>
      <c r="Y21" s="34"/>
    </row>
    <row r="22" spans="1:25" ht="20.100000000000001" customHeight="1" x14ac:dyDescent="0.25">
      <c r="A22" s="58">
        <v>4</v>
      </c>
      <c r="B22" s="35"/>
      <c r="C22" s="36"/>
      <c r="D22" s="36"/>
      <c r="E22" s="37"/>
      <c r="F22" s="36"/>
      <c r="G22" s="54"/>
      <c r="H22" s="36"/>
      <c r="I22" s="36"/>
      <c r="J22" s="55"/>
      <c r="K22" s="38"/>
      <c r="L22" s="38" t="s">
        <v>49</v>
      </c>
      <c r="M22" s="80"/>
      <c r="N22" s="56"/>
      <c r="O22" s="57"/>
      <c r="P22" s="56"/>
      <c r="Q22" s="57"/>
      <c r="R22" s="82">
        <f t="shared" si="2"/>
        <v>0</v>
      </c>
      <c r="S22" s="40">
        <f t="shared" si="3"/>
        <v>0</v>
      </c>
      <c r="T22" s="40">
        <f t="shared" si="4"/>
        <v>0</v>
      </c>
      <c r="U22" s="39"/>
      <c r="V22" s="41"/>
      <c r="W22" s="42"/>
      <c r="X22" s="41"/>
      <c r="Y22" s="34"/>
    </row>
    <row r="23" spans="1:25" ht="20.100000000000001" customHeight="1" x14ac:dyDescent="0.25">
      <c r="A23" s="58">
        <v>5</v>
      </c>
      <c r="B23" s="35"/>
      <c r="C23" s="36"/>
      <c r="D23" s="36"/>
      <c r="E23" s="37"/>
      <c r="F23" s="36"/>
      <c r="G23" s="54"/>
      <c r="H23" s="36"/>
      <c r="I23" s="36"/>
      <c r="J23" s="55"/>
      <c r="K23" s="38"/>
      <c r="L23" s="38" t="s">
        <v>49</v>
      </c>
      <c r="M23" s="80"/>
      <c r="N23" s="56"/>
      <c r="O23" s="57"/>
      <c r="P23" s="56"/>
      <c r="Q23" s="57"/>
      <c r="R23" s="82">
        <f t="shared" si="2"/>
        <v>0</v>
      </c>
      <c r="S23" s="40">
        <f t="shared" si="3"/>
        <v>0</v>
      </c>
      <c r="T23" s="40">
        <f t="shared" si="4"/>
        <v>0</v>
      </c>
      <c r="U23" s="39"/>
      <c r="V23" s="41"/>
      <c r="W23" s="42"/>
      <c r="X23" s="41"/>
      <c r="Y23" s="34"/>
    </row>
    <row r="24" spans="1:25" ht="20.100000000000001" customHeight="1" x14ac:dyDescent="0.25">
      <c r="A24" s="58">
        <v>6</v>
      </c>
      <c r="B24" s="35"/>
      <c r="C24" s="36"/>
      <c r="D24" s="36"/>
      <c r="E24" s="37"/>
      <c r="F24" s="36"/>
      <c r="G24" s="54"/>
      <c r="H24" s="36"/>
      <c r="I24" s="36"/>
      <c r="J24" s="55"/>
      <c r="K24" s="38"/>
      <c r="L24" s="38" t="s">
        <v>49</v>
      </c>
      <c r="M24" s="80"/>
      <c r="N24" s="56"/>
      <c r="O24" s="57"/>
      <c r="P24" s="56"/>
      <c r="Q24" s="57"/>
      <c r="R24" s="82">
        <f t="shared" si="2"/>
        <v>0</v>
      </c>
      <c r="S24" s="40">
        <f t="shared" si="3"/>
        <v>0</v>
      </c>
      <c r="T24" s="40">
        <f t="shared" si="4"/>
        <v>0</v>
      </c>
      <c r="U24" s="39"/>
      <c r="V24" s="41"/>
      <c r="W24" s="42"/>
      <c r="X24" s="41"/>
      <c r="Y24" s="34"/>
    </row>
    <row r="25" spans="1:25" ht="20.100000000000001" customHeight="1" x14ac:dyDescent="0.25">
      <c r="A25" s="58">
        <v>7</v>
      </c>
      <c r="B25" s="35"/>
      <c r="C25" s="36"/>
      <c r="D25" s="36"/>
      <c r="E25" s="37"/>
      <c r="F25" s="36"/>
      <c r="G25" s="54"/>
      <c r="H25" s="36"/>
      <c r="I25" s="36"/>
      <c r="J25" s="55"/>
      <c r="K25" s="38"/>
      <c r="L25" s="38" t="s">
        <v>49</v>
      </c>
      <c r="M25" s="80"/>
      <c r="N25" s="56"/>
      <c r="O25" s="57"/>
      <c r="P25" s="56"/>
      <c r="Q25" s="57"/>
      <c r="R25" s="82">
        <f t="shared" si="2"/>
        <v>0</v>
      </c>
      <c r="S25" s="40">
        <f t="shared" si="3"/>
        <v>0</v>
      </c>
      <c r="T25" s="40">
        <f t="shared" si="4"/>
        <v>0</v>
      </c>
      <c r="U25" s="39"/>
      <c r="V25" s="41"/>
      <c r="W25" s="42"/>
      <c r="X25" s="41"/>
      <c r="Y25" s="34"/>
    </row>
    <row r="26" spans="1:25" ht="20.100000000000001" customHeight="1" x14ac:dyDescent="0.25">
      <c r="A26" s="58">
        <v>8</v>
      </c>
      <c r="B26" s="35"/>
      <c r="C26" s="36"/>
      <c r="D26" s="36"/>
      <c r="E26" s="37"/>
      <c r="F26" s="36"/>
      <c r="G26" s="54"/>
      <c r="H26" s="36"/>
      <c r="I26" s="36"/>
      <c r="J26" s="55"/>
      <c r="K26" s="38"/>
      <c r="L26" s="38" t="s">
        <v>49</v>
      </c>
      <c r="M26" s="80"/>
      <c r="N26" s="56"/>
      <c r="O26" s="57"/>
      <c r="P26" s="56"/>
      <c r="Q26" s="57"/>
      <c r="R26" s="82">
        <f t="shared" si="2"/>
        <v>0</v>
      </c>
      <c r="S26" s="40">
        <f t="shared" si="3"/>
        <v>0</v>
      </c>
      <c r="T26" s="40">
        <f t="shared" si="4"/>
        <v>0</v>
      </c>
      <c r="U26" s="39"/>
      <c r="V26" s="41"/>
      <c r="W26" s="42"/>
      <c r="X26" s="41"/>
      <c r="Y26" s="34"/>
    </row>
    <row r="27" spans="1:25" ht="20.100000000000001" customHeight="1" x14ac:dyDescent="0.25">
      <c r="A27" s="58">
        <v>9</v>
      </c>
      <c r="B27" s="35"/>
      <c r="C27" s="36"/>
      <c r="D27" s="36"/>
      <c r="E27" s="37"/>
      <c r="F27" s="36"/>
      <c r="G27" s="54"/>
      <c r="H27" s="36"/>
      <c r="I27" s="36"/>
      <c r="J27" s="55"/>
      <c r="K27" s="38"/>
      <c r="L27" s="38" t="s">
        <v>49</v>
      </c>
      <c r="M27" s="80"/>
      <c r="N27" s="56"/>
      <c r="O27" s="57"/>
      <c r="P27" s="56"/>
      <c r="Q27" s="57"/>
      <c r="R27" s="82">
        <f t="shared" si="2"/>
        <v>0</v>
      </c>
      <c r="S27" s="40">
        <f t="shared" si="3"/>
        <v>0</v>
      </c>
      <c r="T27" s="40">
        <f t="shared" si="4"/>
        <v>0</v>
      </c>
      <c r="U27" s="39"/>
      <c r="V27" s="41"/>
      <c r="W27" s="42"/>
      <c r="X27" s="41"/>
      <c r="Y27" s="34"/>
    </row>
    <row r="28" spans="1:25" ht="20.100000000000001" customHeight="1" x14ac:dyDescent="0.25">
      <c r="A28" s="58">
        <v>10</v>
      </c>
      <c r="B28" s="35"/>
      <c r="C28" s="36"/>
      <c r="D28" s="36"/>
      <c r="E28" s="37"/>
      <c r="F28" s="36"/>
      <c r="G28" s="54"/>
      <c r="H28" s="36"/>
      <c r="I28" s="36"/>
      <c r="J28" s="55"/>
      <c r="K28" s="38"/>
      <c r="L28" s="38" t="s">
        <v>49</v>
      </c>
      <c r="M28" s="80"/>
      <c r="N28" s="56"/>
      <c r="O28" s="57"/>
      <c r="P28" s="56"/>
      <c r="Q28" s="57"/>
      <c r="R28" s="82">
        <f t="shared" si="2"/>
        <v>0</v>
      </c>
      <c r="S28" s="40">
        <f t="shared" si="3"/>
        <v>0</v>
      </c>
      <c r="T28" s="40">
        <f t="shared" si="4"/>
        <v>0</v>
      </c>
      <c r="U28" s="39"/>
      <c r="V28" s="41"/>
      <c r="W28" s="42"/>
      <c r="X28" s="41"/>
      <c r="Y28" s="34"/>
    </row>
    <row r="29" spans="1:25" ht="20.100000000000001" customHeight="1" x14ac:dyDescent="0.25">
      <c r="A29" s="58">
        <v>11</v>
      </c>
      <c r="B29" s="35"/>
      <c r="C29" s="36"/>
      <c r="D29" s="36"/>
      <c r="E29" s="37"/>
      <c r="F29" s="36"/>
      <c r="G29" s="54"/>
      <c r="H29" s="36"/>
      <c r="I29" s="36"/>
      <c r="J29" s="55"/>
      <c r="K29" s="38"/>
      <c r="L29" s="38" t="s">
        <v>49</v>
      </c>
      <c r="M29" s="80"/>
      <c r="N29" s="56"/>
      <c r="O29" s="57"/>
      <c r="P29" s="56"/>
      <c r="Q29" s="57"/>
      <c r="R29" s="82">
        <f t="shared" si="2"/>
        <v>0</v>
      </c>
      <c r="S29" s="40">
        <f t="shared" si="3"/>
        <v>0</v>
      </c>
      <c r="T29" s="40">
        <f t="shared" si="4"/>
        <v>0</v>
      </c>
      <c r="U29" s="39"/>
      <c r="V29" s="41"/>
      <c r="W29" s="42"/>
      <c r="X29" s="41"/>
      <c r="Y29" s="34"/>
    </row>
    <row r="30" spans="1:25" ht="20.100000000000001" customHeight="1" x14ac:dyDescent="0.25">
      <c r="A30" s="58">
        <v>12</v>
      </c>
      <c r="B30" s="35"/>
      <c r="C30" s="36"/>
      <c r="D30" s="36"/>
      <c r="E30" s="37"/>
      <c r="F30" s="36"/>
      <c r="G30" s="54"/>
      <c r="H30" s="36"/>
      <c r="I30" s="36"/>
      <c r="J30" s="55"/>
      <c r="K30" s="38"/>
      <c r="L30" s="38" t="s">
        <v>49</v>
      </c>
      <c r="M30" s="80"/>
      <c r="N30" s="56"/>
      <c r="O30" s="57"/>
      <c r="P30" s="56"/>
      <c r="Q30" s="57"/>
      <c r="R30" s="82">
        <f t="shared" si="2"/>
        <v>0</v>
      </c>
      <c r="S30" s="40">
        <f t="shared" si="3"/>
        <v>0</v>
      </c>
      <c r="T30" s="40">
        <f t="shared" si="4"/>
        <v>0</v>
      </c>
      <c r="U30" s="39"/>
      <c r="V30" s="41"/>
      <c r="W30" s="42"/>
      <c r="X30" s="41"/>
      <c r="Y30" s="34"/>
    </row>
    <row r="31" spans="1:25" ht="20.100000000000001" customHeight="1" x14ac:dyDescent="0.25">
      <c r="A31" s="58">
        <v>13</v>
      </c>
      <c r="B31" s="35"/>
      <c r="C31" s="36"/>
      <c r="D31" s="36"/>
      <c r="E31" s="37"/>
      <c r="F31" s="36"/>
      <c r="G31" s="54"/>
      <c r="H31" s="36"/>
      <c r="I31" s="36"/>
      <c r="J31" s="55"/>
      <c r="K31" s="38"/>
      <c r="L31" s="38" t="s">
        <v>49</v>
      </c>
      <c r="M31" s="80"/>
      <c r="N31" s="56"/>
      <c r="O31" s="57"/>
      <c r="P31" s="56"/>
      <c r="Q31" s="57"/>
      <c r="R31" s="82">
        <f t="shared" si="2"/>
        <v>0</v>
      </c>
      <c r="S31" s="40">
        <f t="shared" si="3"/>
        <v>0</v>
      </c>
      <c r="T31" s="40">
        <f t="shared" si="4"/>
        <v>0</v>
      </c>
      <c r="U31" s="39"/>
      <c r="V31" s="41"/>
      <c r="W31" s="42"/>
      <c r="X31" s="41"/>
      <c r="Y31" s="34"/>
    </row>
    <row r="32" spans="1:25" ht="20.100000000000001" customHeight="1" x14ac:dyDescent="0.25">
      <c r="A32" s="58">
        <v>14</v>
      </c>
      <c r="B32" s="35"/>
      <c r="C32" s="36"/>
      <c r="D32" s="36"/>
      <c r="E32" s="37"/>
      <c r="F32" s="36"/>
      <c r="G32" s="54"/>
      <c r="H32" s="36"/>
      <c r="I32" s="36"/>
      <c r="J32" s="55"/>
      <c r="K32" s="38"/>
      <c r="L32" s="38" t="s">
        <v>49</v>
      </c>
      <c r="M32" s="80"/>
      <c r="N32" s="56"/>
      <c r="O32" s="57"/>
      <c r="P32" s="56"/>
      <c r="Q32" s="57"/>
      <c r="R32" s="82">
        <f t="shared" si="2"/>
        <v>0</v>
      </c>
      <c r="S32" s="40">
        <f t="shared" si="3"/>
        <v>0</v>
      </c>
      <c r="T32" s="40">
        <f t="shared" si="4"/>
        <v>0</v>
      </c>
      <c r="U32" s="39"/>
      <c r="V32" s="41"/>
      <c r="W32" s="42"/>
      <c r="X32" s="41"/>
      <c r="Y32" s="34"/>
    </row>
    <row r="33" spans="1:25" ht="20.100000000000001" customHeight="1" x14ac:dyDescent="0.25">
      <c r="A33" s="58">
        <v>15</v>
      </c>
      <c r="B33" s="35"/>
      <c r="C33" s="36"/>
      <c r="D33" s="36"/>
      <c r="E33" s="37"/>
      <c r="F33" s="36"/>
      <c r="G33" s="54"/>
      <c r="H33" s="36"/>
      <c r="I33" s="36"/>
      <c r="J33" s="55"/>
      <c r="K33" s="38"/>
      <c r="L33" s="38" t="s">
        <v>49</v>
      </c>
      <c r="M33" s="80"/>
      <c r="N33" s="56"/>
      <c r="O33" s="57"/>
      <c r="P33" s="56"/>
      <c r="Q33" s="57"/>
      <c r="R33" s="82">
        <f t="shared" si="2"/>
        <v>0</v>
      </c>
      <c r="S33" s="40">
        <f t="shared" si="3"/>
        <v>0</v>
      </c>
      <c r="T33" s="40">
        <f t="shared" si="4"/>
        <v>0</v>
      </c>
      <c r="U33" s="39"/>
      <c r="V33" s="41"/>
      <c r="W33" s="42"/>
      <c r="X33" s="41"/>
      <c r="Y33" s="34"/>
    </row>
    <row r="34" spans="1:25" ht="20.100000000000001" customHeight="1" x14ac:dyDescent="0.25">
      <c r="A34" s="58">
        <v>16</v>
      </c>
      <c r="B34" s="35"/>
      <c r="C34" s="36"/>
      <c r="D34" s="36"/>
      <c r="E34" s="37"/>
      <c r="F34" s="36"/>
      <c r="G34" s="54"/>
      <c r="H34" s="36"/>
      <c r="I34" s="36"/>
      <c r="J34" s="55"/>
      <c r="K34" s="38"/>
      <c r="L34" s="38" t="s">
        <v>49</v>
      </c>
      <c r="M34" s="80"/>
      <c r="N34" s="56"/>
      <c r="O34" s="57"/>
      <c r="P34" s="56"/>
      <c r="Q34" s="57"/>
      <c r="R34" s="82">
        <f t="shared" si="2"/>
        <v>0</v>
      </c>
      <c r="S34" s="40">
        <f t="shared" si="3"/>
        <v>0</v>
      </c>
      <c r="T34" s="40">
        <f t="shared" si="4"/>
        <v>0</v>
      </c>
      <c r="U34" s="39"/>
      <c r="V34" s="41"/>
      <c r="W34" s="42"/>
      <c r="X34" s="41"/>
      <c r="Y34" s="34"/>
    </row>
    <row r="35" spans="1:25" ht="20.100000000000001" customHeight="1" x14ac:dyDescent="0.25">
      <c r="A35" s="58">
        <v>17</v>
      </c>
      <c r="B35" s="35"/>
      <c r="C35" s="36"/>
      <c r="D35" s="36"/>
      <c r="E35" s="37"/>
      <c r="F35" s="36"/>
      <c r="G35" s="54"/>
      <c r="H35" s="36"/>
      <c r="I35" s="36"/>
      <c r="J35" s="55"/>
      <c r="K35" s="38"/>
      <c r="L35" s="38" t="s">
        <v>49</v>
      </c>
      <c r="M35" s="80"/>
      <c r="N35" s="56"/>
      <c r="O35" s="57"/>
      <c r="P35" s="56"/>
      <c r="Q35" s="57"/>
      <c r="R35" s="82">
        <f t="shared" si="2"/>
        <v>0</v>
      </c>
      <c r="S35" s="40">
        <f t="shared" si="3"/>
        <v>0</v>
      </c>
      <c r="T35" s="40">
        <f t="shared" si="4"/>
        <v>0</v>
      </c>
      <c r="U35" s="39"/>
      <c r="V35" s="41"/>
      <c r="W35" s="42"/>
      <c r="X35" s="41"/>
      <c r="Y35" s="34"/>
    </row>
    <row r="36" spans="1:25" ht="20.100000000000001" customHeight="1" x14ac:dyDescent="0.25">
      <c r="A36" s="58">
        <v>18</v>
      </c>
      <c r="B36" s="35"/>
      <c r="C36" s="36"/>
      <c r="D36" s="36"/>
      <c r="E36" s="37"/>
      <c r="F36" s="36"/>
      <c r="G36" s="54"/>
      <c r="H36" s="36"/>
      <c r="I36" s="36"/>
      <c r="J36" s="55"/>
      <c r="K36" s="38"/>
      <c r="L36" s="38" t="s">
        <v>49</v>
      </c>
      <c r="M36" s="80"/>
      <c r="N36" s="56"/>
      <c r="O36" s="57"/>
      <c r="P36" s="56"/>
      <c r="Q36" s="57"/>
      <c r="R36" s="82">
        <f t="shared" si="2"/>
        <v>0</v>
      </c>
      <c r="S36" s="40">
        <f t="shared" si="3"/>
        <v>0</v>
      </c>
      <c r="T36" s="40">
        <f t="shared" si="4"/>
        <v>0</v>
      </c>
      <c r="U36" s="39"/>
      <c r="V36" s="41"/>
      <c r="W36" s="42"/>
      <c r="X36" s="41"/>
      <c r="Y36" s="34"/>
    </row>
    <row r="37" spans="1:25" ht="20.100000000000001" customHeight="1" x14ac:dyDescent="0.25">
      <c r="A37" s="58">
        <v>19</v>
      </c>
      <c r="B37" s="35"/>
      <c r="C37" s="36"/>
      <c r="D37" s="36"/>
      <c r="E37" s="37"/>
      <c r="F37" s="36"/>
      <c r="G37" s="54"/>
      <c r="H37" s="36"/>
      <c r="I37" s="36"/>
      <c r="J37" s="55"/>
      <c r="K37" s="38"/>
      <c r="L37" s="38" t="s">
        <v>49</v>
      </c>
      <c r="M37" s="80"/>
      <c r="N37" s="56"/>
      <c r="O37" s="57"/>
      <c r="P37" s="56"/>
      <c r="Q37" s="57"/>
      <c r="R37" s="82">
        <f t="shared" si="2"/>
        <v>0</v>
      </c>
      <c r="S37" s="40">
        <f t="shared" si="3"/>
        <v>0</v>
      </c>
      <c r="T37" s="40">
        <f t="shared" si="4"/>
        <v>0</v>
      </c>
      <c r="U37" s="39"/>
      <c r="V37" s="41"/>
      <c r="W37" s="42"/>
      <c r="X37" s="41"/>
      <c r="Y37" s="34"/>
    </row>
    <row r="38" spans="1:25" ht="20.100000000000001" customHeight="1" x14ac:dyDescent="0.25">
      <c r="A38" s="58">
        <v>20</v>
      </c>
      <c r="B38" s="35"/>
      <c r="C38" s="36"/>
      <c r="D38" s="36"/>
      <c r="E38" s="37"/>
      <c r="F38" s="36"/>
      <c r="G38" s="54"/>
      <c r="H38" s="36"/>
      <c r="I38" s="36"/>
      <c r="J38" s="55"/>
      <c r="K38" s="38"/>
      <c r="L38" s="38" t="s">
        <v>49</v>
      </c>
      <c r="M38" s="80"/>
      <c r="N38" s="56"/>
      <c r="O38" s="57"/>
      <c r="P38" s="56"/>
      <c r="Q38" s="57"/>
      <c r="R38" s="82">
        <f t="shared" ref="R38" si="5">($N$14*N38)+($O$14*O38)+($P$14*P38)+($Q$14*Q38)</f>
        <v>0</v>
      </c>
      <c r="S38" s="40">
        <f t="shared" ref="S38" si="6">ROUNDUP((N38*50)+(O38*25)+(P38*50)+(Q38*25),0)</f>
        <v>0</v>
      </c>
      <c r="T38" s="40">
        <f t="shared" ref="T38" si="7">ROUNDUP((N38*40)+(O38*20)+(P38*40)+(Q38*20),0)</f>
        <v>0</v>
      </c>
      <c r="U38" s="39"/>
      <c r="V38" s="41"/>
      <c r="W38" s="42"/>
      <c r="X38" s="41"/>
      <c r="Y38" s="34"/>
    </row>
    <row r="39" spans="1:25" x14ac:dyDescent="0.25">
      <c r="Y39" s="72"/>
    </row>
  </sheetData>
  <sheetProtection insertRows="0" selectLockedCells="1" sort="0"/>
  <customSheetViews>
    <customSheetView guid="{B8D6F52B-F476-475F-9BE5-8474363B4158}" scale="80" showGridLines="0" zeroValues="0" fitToPage="1" topLeftCell="A16">
      <selection activeCell="V18" activeCellId="3" sqref="D5:E6 C8:E15 B18:Q38 V18:Y38"/>
      <pageMargins left="0.35433070866141736" right="0.35433070866141736" top="0.35433070866141736" bottom="0.35433070866141736" header="0.39370078740157483" footer="0.35433070866141736"/>
      <pageSetup paperSize="9" scale="59" orientation="landscape" r:id="rId1"/>
      <headerFooter alignWithMargins="0"/>
    </customSheetView>
  </customSheetViews>
  <mergeCells count="33">
    <mergeCell ref="M2:X2"/>
    <mergeCell ref="M4:X5"/>
    <mergeCell ref="M6:X6"/>
    <mergeCell ref="M7:X7"/>
    <mergeCell ref="C8:E8"/>
    <mergeCell ref="T8:X8"/>
    <mergeCell ref="D5:E5"/>
    <mergeCell ref="D6:E6"/>
    <mergeCell ref="T12:X12"/>
    <mergeCell ref="C13:E13"/>
    <mergeCell ref="T13:X13"/>
    <mergeCell ref="C14:E14"/>
    <mergeCell ref="M14:M16"/>
    <mergeCell ref="S14:S16"/>
    <mergeCell ref="C12:E12"/>
    <mergeCell ref="W14:W16"/>
    <mergeCell ref="X14:X16"/>
    <mergeCell ref="C15:E15"/>
    <mergeCell ref="N14:N16"/>
    <mergeCell ref="O14:O16"/>
    <mergeCell ref="P14:P16"/>
    <mergeCell ref="Q14:Q16"/>
    <mergeCell ref="C9:E9"/>
    <mergeCell ref="M9:X9"/>
    <mergeCell ref="C10:E10"/>
    <mergeCell ref="T10:X10"/>
    <mergeCell ref="C11:E11"/>
    <mergeCell ref="T11:X11"/>
    <mergeCell ref="U17:X17"/>
    <mergeCell ref="L14:L16"/>
    <mergeCell ref="T14:T16"/>
    <mergeCell ref="U14:U16"/>
    <mergeCell ref="V14:V16"/>
  </mergeCells>
  <conditionalFormatting sqref="N18:Q38">
    <cfRule type="cellIs" dxfId="3" priority="7" stopIfTrue="1" operator="greaterThan">
      <formula>1</formula>
    </cfRule>
  </conditionalFormatting>
  <conditionalFormatting sqref="N18:Q38">
    <cfRule type="cellIs" dxfId="2" priority="5" stopIfTrue="1" operator="greaterThan">
      <formula>1</formula>
    </cfRule>
  </conditionalFormatting>
  <conditionalFormatting sqref="N18:Q38">
    <cfRule type="cellIs" dxfId="1" priority="2" stopIfTrue="1" operator="greaterThan">
      <formula>1</formula>
    </cfRule>
  </conditionalFormatting>
  <conditionalFormatting sqref="N18:Q38">
    <cfRule type="cellIs" dxfId="0" priority="1" stopIfTrue="1" operator="greaterThan">
      <formula>1</formula>
    </cfRule>
  </conditionalFormatting>
  <hyperlinks>
    <hyperlink ref="H15" r:id="rId2" xr:uid="{00000000-0004-0000-0100-000000000000}"/>
  </hyperlinks>
  <pageMargins left="0.19685039370078741" right="0.39370078740157483" top="0.35433070866141736" bottom="0.35433070866141736" header="0.39370078740157483" footer="0.35433070866141736"/>
  <pageSetup paperSize="9" scale="57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FAC</vt:lpstr>
      <vt:lpstr>FAC!Zone_d_impression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Dillier Antoine</dc:creator>
  <cp:lastModifiedBy>utilisateur</cp:lastModifiedBy>
  <cp:lastPrinted>2019-09-09T15:19:42Z</cp:lastPrinted>
  <dcterms:created xsi:type="dcterms:W3CDTF">2011-11-22T14:13:47Z</dcterms:created>
  <dcterms:modified xsi:type="dcterms:W3CDTF">2019-09-09T15:20:59Z</dcterms:modified>
</cp:coreProperties>
</file>